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esktop\"/>
    </mc:Choice>
  </mc:AlternateContent>
  <xr:revisionPtr revIDLastSave="0" documentId="13_ncr:1_{3E49DCD4-9E1D-4508-A709-496B2273A725}" xr6:coauthVersionLast="41" xr6:coauthVersionMax="41" xr10:uidLastSave="{00000000-0000-0000-0000-000000000000}"/>
  <bookViews>
    <workbookView xWindow="3465" yWindow="277" windowWidth="17790" windowHeight="14468" activeTab="1" xr2:uid="{0A39ADA3-0C6B-4588-9FE1-F7E428CE0362}"/>
  </bookViews>
  <sheets>
    <sheet name="Sheet1" sheetId="1" r:id="rId1"/>
    <sheet name="VLOOKUP説明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4" l="1"/>
  <c r="D33" i="4"/>
  <c r="C33" i="4"/>
  <c r="E7" i="4"/>
  <c r="C7" i="4"/>
  <c r="D7" i="4"/>
  <c r="D3" i="1"/>
  <c r="C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</calcChain>
</file>

<file path=xl/sharedStrings.xml><?xml version="1.0" encoding="utf-8"?>
<sst xmlns="http://schemas.openxmlformats.org/spreadsheetml/2006/main" count="83" uniqueCount="61">
  <si>
    <t>浅野恒夫</t>
  </si>
  <si>
    <t>星野文治</t>
  </si>
  <si>
    <t>広瀬瑠奈</t>
  </si>
  <si>
    <t>外山公子</t>
  </si>
  <si>
    <t>長友俊明</t>
  </si>
  <si>
    <t>末吉邦夫</t>
  </si>
  <si>
    <t>曽根照夫</t>
  </si>
  <si>
    <t>小山田信之</t>
  </si>
  <si>
    <t>東野嘉子</t>
  </si>
  <si>
    <t>西沢茂夫</t>
  </si>
  <si>
    <t>古市泰三</t>
  </si>
  <si>
    <t>平川正</t>
  </si>
  <si>
    <t>吉村太郎</t>
  </si>
  <si>
    <t>細野明</t>
  </si>
  <si>
    <t>藤崎美久</t>
  </si>
  <si>
    <t>大川陽子</t>
  </si>
  <si>
    <t>菊地重雄</t>
  </si>
  <si>
    <t>米倉美雨</t>
  </si>
  <si>
    <t>井上珠美</t>
  </si>
  <si>
    <t>沢敬二</t>
  </si>
  <si>
    <t>深田義郎</t>
  </si>
  <si>
    <t>吉崎弘</t>
  </si>
  <si>
    <t>真鍋勇夫</t>
  </si>
  <si>
    <t>舟木汐里</t>
  </si>
  <si>
    <t>宮崎悠里</t>
  </si>
  <si>
    <t>清野果音</t>
  </si>
  <si>
    <t>菅谷雛子</t>
  </si>
  <si>
    <t>梅沢安</t>
  </si>
  <si>
    <t>浅井良三</t>
  </si>
  <si>
    <t>田淵更紗</t>
  </si>
  <si>
    <t>優</t>
    <rPh sb="0" eb="1">
      <t>ユウ</t>
    </rPh>
    <phoneticPr fontId="2"/>
  </si>
  <si>
    <t>良</t>
    <rPh sb="0" eb="1">
      <t>リョウ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</si>
  <si>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</si>
  <si>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</si>
  <si>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IF</t>
    <phoneticPr fontId="2"/>
  </si>
  <si>
    <t>IFS</t>
    <phoneticPr fontId="2"/>
  </si>
  <si>
    <t>VLOOKUP</t>
    <phoneticPr fontId="2"/>
  </si>
  <si>
    <t>点数（以上）</t>
    <rPh sb="0" eb="2">
      <t>テンスウ</t>
    </rPh>
    <rPh sb="3" eb="5">
      <t>イジョウ</t>
    </rPh>
    <phoneticPr fontId="2"/>
  </si>
  <si>
    <t>判定</t>
    <rPh sb="0" eb="2">
      <t>ハンテイ</t>
    </rPh>
    <phoneticPr fontId="2"/>
  </si>
  <si>
    <r>
      <t>ここでは、「</t>
    </r>
    <r>
      <rPr>
        <sz val="11"/>
        <color rgb="FFFF0000"/>
        <rFont val="游ゴシック"/>
        <family val="3"/>
        <charset val="128"/>
        <scheme val="minor"/>
      </rPr>
      <t>57</t>
    </r>
    <r>
      <rPr>
        <sz val="11"/>
        <color theme="1"/>
        <rFont val="游ゴシック"/>
        <family val="2"/>
        <charset val="128"/>
        <scheme val="minor"/>
      </rPr>
      <t>」</t>
    </r>
    <phoneticPr fontId="2"/>
  </si>
  <si>
    <r>
      <t>=VLOOKUP(</t>
    </r>
    <r>
      <rPr>
        <sz val="11"/>
        <color rgb="FF00B0F0"/>
        <rFont val="游ゴシック"/>
        <family val="3"/>
        <charset val="128"/>
        <scheme val="minor"/>
      </rPr>
      <t>B3</t>
    </r>
    <r>
      <rPr>
        <sz val="11"/>
        <color theme="1"/>
        <rFont val="游ゴシック"/>
        <family val="2"/>
        <charset val="128"/>
        <scheme val="minor"/>
      </rPr>
      <t>,$H$3:$I$6,2,</t>
    </r>
    <r>
      <rPr>
        <sz val="11"/>
        <color rgb="FFFF00FF"/>
        <rFont val="游ゴシック"/>
        <family val="3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>)</t>
    </r>
    <phoneticPr fontId="2"/>
  </si>
  <si>
    <r>
      <t>肝は、この「</t>
    </r>
    <r>
      <rPr>
        <sz val="11"/>
        <color rgb="FFFF00FF"/>
        <rFont val="游ゴシック"/>
        <family val="3"/>
        <charset val="128"/>
        <scheme val="minor"/>
      </rPr>
      <t>１</t>
    </r>
    <r>
      <rPr>
        <sz val="11"/>
        <color theme="1"/>
        <rFont val="游ゴシック"/>
        <family val="2"/>
        <charset val="128"/>
        <scheme val="minor"/>
      </rPr>
      <t>」（またはTRUE）。</t>
    </r>
    <r>
      <rPr>
        <sz val="11"/>
        <color rgb="FFFF00FF"/>
        <rFont val="游ゴシック"/>
        <family val="3"/>
        <charset val="128"/>
        <scheme val="minor"/>
      </rPr>
      <t>近似一致！</t>
    </r>
    <rPh sb="0" eb="1">
      <t>キモ</t>
    </rPh>
    <rPh sb="18" eb="20">
      <t>キンジ</t>
    </rPh>
    <rPh sb="20" eb="22">
      <t>イッチ</t>
    </rPh>
    <phoneticPr fontId="2"/>
  </si>
  <si>
    <t>基準になる表A</t>
    <rPh sb="0" eb="2">
      <t>キジュン</t>
    </rPh>
    <rPh sb="5" eb="6">
      <t>ヒョウ</t>
    </rPh>
    <phoneticPr fontId="2"/>
  </si>
  <si>
    <r>
      <rPr>
        <sz val="11"/>
        <color rgb="FF00B0F0"/>
        <rFont val="游ゴシック"/>
        <family val="3"/>
        <charset val="128"/>
        <scheme val="minor"/>
      </rPr>
      <t>B3</t>
    </r>
    <r>
      <rPr>
        <sz val="11"/>
        <color theme="1"/>
        <rFont val="游ゴシック"/>
        <family val="2"/>
        <charset val="128"/>
        <scheme val="minor"/>
      </rPr>
      <t>に入っている値を、基準になる表Aの１列目から探す。</t>
    </r>
    <rPh sb="3" eb="4">
      <t>ハイ</t>
    </rPh>
    <rPh sb="8" eb="9">
      <t>アタイ</t>
    </rPh>
    <rPh sb="11" eb="13">
      <t>キジュン</t>
    </rPh>
    <rPh sb="16" eb="17">
      <t>ヒョウ</t>
    </rPh>
    <rPh sb="20" eb="22">
      <t>レツメ</t>
    </rPh>
    <rPh sb="24" eb="25">
      <t>サガ</t>
    </rPh>
    <phoneticPr fontId="2"/>
  </si>
  <si>
    <r>
      <t>表Aには、「</t>
    </r>
    <r>
      <rPr>
        <sz val="11"/>
        <color rgb="FFFF0000"/>
        <rFont val="游ゴシック"/>
        <family val="3"/>
        <charset val="128"/>
        <scheme val="minor"/>
      </rPr>
      <t>57</t>
    </r>
    <r>
      <rPr>
        <sz val="11"/>
        <color theme="1"/>
        <rFont val="游ゴシック"/>
        <family val="2"/>
        <charset val="128"/>
        <scheme val="minor"/>
      </rPr>
      <t>」という数値がない。</t>
    </r>
    <rPh sb="0" eb="1">
      <t>ヒョウ</t>
    </rPh>
    <rPh sb="12" eb="14">
      <t>スウチ</t>
    </rPh>
    <phoneticPr fontId="2"/>
  </si>
  <si>
    <t>近似一致では、検索値以下の最大値を探し出すことになる。</t>
    <rPh sb="0" eb="2">
      <t>キンジ</t>
    </rPh>
    <rPh sb="2" eb="4">
      <t>イッチ</t>
    </rPh>
    <rPh sb="7" eb="9">
      <t>ケンサク</t>
    </rPh>
    <rPh sb="9" eb="10">
      <t>チ</t>
    </rPh>
    <rPh sb="10" eb="12">
      <t>イカ</t>
    </rPh>
    <rPh sb="13" eb="16">
      <t>サイダイチ</t>
    </rPh>
    <rPh sb="17" eb="18">
      <t>サガ</t>
    </rPh>
    <rPh sb="19" eb="20">
      <t>ダ</t>
    </rPh>
    <phoneticPr fontId="2"/>
  </si>
  <si>
    <t>表Aを下から見ていくと分かりやすい。</t>
    <rPh sb="0" eb="1">
      <t>ヒョウ</t>
    </rPh>
    <rPh sb="3" eb="4">
      <t>シタ</t>
    </rPh>
    <rPh sb="6" eb="7">
      <t>ミ</t>
    </rPh>
    <rPh sb="11" eb="12">
      <t>ワ</t>
    </rPh>
    <phoneticPr fontId="2"/>
  </si>
  <si>
    <t>まず、「57」と「80」を比べる。</t>
    <rPh sb="13" eb="14">
      <t>クラ</t>
    </rPh>
    <phoneticPr fontId="2"/>
  </si>
  <si>
    <t>「80」は「57」以下ではないので、通り過ぎる。</t>
    <rPh sb="9" eb="11">
      <t>イカ</t>
    </rPh>
    <rPh sb="18" eb="19">
      <t>トオ</t>
    </rPh>
    <rPh sb="20" eb="21">
      <t>ス</t>
    </rPh>
    <phoneticPr fontId="2"/>
  </si>
  <si>
    <t>次に「70」と比べるが、これも「57」以下ではないので、通り過ぎる</t>
    <rPh sb="0" eb="1">
      <t>ツギ</t>
    </rPh>
    <rPh sb="7" eb="8">
      <t>クラ</t>
    </rPh>
    <rPh sb="19" eb="21">
      <t>イカ</t>
    </rPh>
    <rPh sb="28" eb="29">
      <t>トオ</t>
    </rPh>
    <rPh sb="30" eb="31">
      <t>ス</t>
    </rPh>
    <phoneticPr fontId="2"/>
  </si>
  <si>
    <t>同様に、「60」も通り過ぎる。</t>
    <rPh sb="0" eb="2">
      <t>ドウヨウ</t>
    </rPh>
    <rPh sb="9" eb="10">
      <t>トオ</t>
    </rPh>
    <rPh sb="11" eb="12">
      <t>ス</t>
    </rPh>
    <phoneticPr fontId="2"/>
  </si>
  <si>
    <t>なので、「不可」という結果が返ってくる。</t>
    <rPh sb="5" eb="7">
      <t>フカ</t>
    </rPh>
    <rPh sb="11" eb="13">
      <t>ケッカ</t>
    </rPh>
    <rPh sb="14" eb="15">
      <t>カエ</t>
    </rPh>
    <phoneticPr fontId="2"/>
  </si>
  <si>
    <t>同じように、「74」を見ていくと理解が深まる。</t>
    <rPh sb="0" eb="1">
      <t>オナ</t>
    </rPh>
    <rPh sb="11" eb="12">
      <t>ミ</t>
    </rPh>
    <rPh sb="16" eb="18">
      <t>リカイ</t>
    </rPh>
    <rPh sb="19" eb="20">
      <t>フカ</t>
    </rPh>
    <phoneticPr fontId="2"/>
  </si>
  <si>
    <t>表Aを下から見ていく。</t>
    <phoneticPr fontId="2"/>
  </si>
  <si>
    <t>「80」は「74」以下ではないので、通り過ぎる。</t>
    <rPh sb="9" eb="11">
      <t>イカ</t>
    </rPh>
    <rPh sb="18" eb="19">
      <t>トオ</t>
    </rPh>
    <rPh sb="20" eb="21">
      <t>ス</t>
    </rPh>
    <phoneticPr fontId="2"/>
  </si>
  <si>
    <t>VLOOKUP関数の近似一致を理解する、「こいつには勝てる」理論</t>
    <rPh sb="7" eb="9">
      <t>カンスウ</t>
    </rPh>
    <rPh sb="10" eb="12">
      <t>キンジ</t>
    </rPh>
    <rPh sb="12" eb="14">
      <t>イッチ</t>
    </rPh>
    <rPh sb="15" eb="17">
      <t>リカイ</t>
    </rPh>
    <rPh sb="26" eb="27">
      <t>カ</t>
    </rPh>
    <rPh sb="30" eb="32">
      <t>リロン</t>
    </rPh>
    <phoneticPr fontId="2"/>
  </si>
  <si>
    <t>自分が「57」になった気持ちになり、自分より弱い（小さい）勝てる相手を見つけるのです。</t>
    <rPh sb="0" eb="2">
      <t>ジブン</t>
    </rPh>
    <rPh sb="11" eb="13">
      <t>キモ</t>
    </rPh>
    <rPh sb="18" eb="20">
      <t>ジブン</t>
    </rPh>
    <rPh sb="22" eb="23">
      <t>ヨワ</t>
    </rPh>
    <rPh sb="25" eb="26">
      <t>チイ</t>
    </rPh>
    <rPh sb="29" eb="30">
      <t>カ</t>
    </rPh>
    <rPh sb="32" eb="34">
      <t>アイテ</t>
    </rPh>
    <rPh sb="35" eb="36">
      <t>ミ</t>
    </rPh>
    <phoneticPr fontId="2"/>
  </si>
  <si>
    <t>最後に「0」と比べると、「あ、やっと57以下発見！こいつには勝てる！見～つけた！」となる。</t>
    <rPh sb="0" eb="2">
      <t>サイゴ</t>
    </rPh>
    <rPh sb="7" eb="8">
      <t>クラ</t>
    </rPh>
    <rPh sb="20" eb="22">
      <t>イカ</t>
    </rPh>
    <rPh sb="22" eb="24">
      <t>ハッケン</t>
    </rPh>
    <rPh sb="30" eb="31">
      <t>カ</t>
    </rPh>
    <rPh sb="34" eb="35">
      <t>ミ</t>
    </rPh>
    <phoneticPr fontId="2"/>
  </si>
  <si>
    <t>「70」は「74」以下！「勝てる！見～つけた！」となる。</t>
    <rPh sb="9" eb="11">
      <t>イカ</t>
    </rPh>
    <rPh sb="13" eb="14">
      <t>カ</t>
    </rPh>
    <rPh sb="17" eb="18">
      <t>ミ</t>
    </rPh>
    <phoneticPr fontId="2"/>
  </si>
  <si>
    <t>点数</t>
    <rPh sb="0" eb="2">
      <t>テンスウ</t>
    </rPh>
    <phoneticPr fontId="2"/>
  </si>
  <si>
    <t>氏名</t>
    <rPh sb="0" eb="2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</si>
</sst>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B0F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FF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quotePrefix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0" fillId="2" borderId="1" xfId="0" applyFill="1" applyBorder="1">
      <alignment vertical="center"/>
    </xf>
    <xf numFmtId="0" fontId="1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619125</xdr:colOff>
      <xdr:row>5</xdr:row>
      <xdr:rowOff>152400</xdr:rowOff>
    </xdr:from>
    <xdr:to>
      <xdr:col>8</xdr:col>
      <xdr:colOff>38100</xdr:colOff>
      <xdr:row>10</xdr:row>
      <xdr:rowOff>109538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E9324BAC-7DF1-4D72-B0A0-4A75DC071D81}"/>
            </a:ext>
          </a:extLst>
        </xdr:cNvPr>
        <xdr:cNvSpPr/>
      </xdr:nvSpPr>
      <xdr:spPr>
        <a:xfrm>
          <a:off x="4814888" y="376238"/>
          <a:ext cx="1019175" cy="1076325"/>
        </a:xfrm>
        <a:prstGeom prst="roundRect">
          <a:avLst>
            <a:gd name="adj" fmla="val 6757"/>
          </a:avLst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38099</xdr:colOff>
      <xdr:row>8</xdr:row>
      <xdr:rowOff>185679</xdr:rowOff>
    </xdr:from>
    <xdr:to>
      <xdr:col>7</xdr:col>
      <xdr:colOff>524932</xdr:colOff>
      <xdr:row>11</xdr:row>
      <xdr:rowOff>210228</xdr:rowOff>
    </xdr:to>
    <xdr:sp macro="" textlink="">
      <xdr:nvSpPr>
        <xdr:cNvPr id="3" name="フリーフォーム: 図形 2">
          <a:extLst>
            <a:ext uri="{FF2B5EF4-FFF2-40B4-BE49-F238E27FC236}">
              <a16:creationId xmlns:a16="http://schemas.microsoft.com/office/drawing/2014/main" id="{E462A49E-2B12-4A0F-B798-3F6F7305D20F}"/>
            </a:ext>
          </a:extLst>
        </xdr:cNvPr>
        <xdr:cNvSpPr/>
      </xdr:nvSpPr>
      <xdr:spPr>
        <a:xfrm>
          <a:off x="3548062" y="1081029"/>
          <a:ext cx="1858433" cy="696062"/>
        </a:xfrm>
        <a:custGeom>
          <a:avLst/>
          <a:gdLst>
            <a:gd name="connsiteX0" fmla="*/ 0 w 2382308"/>
            <a:gd name="connsiteY0" fmla="*/ 247709 h 696062"/>
            <a:gd name="connsiteX1" fmla="*/ 314325 w 2382308"/>
            <a:gd name="connsiteY1" fmla="*/ 28634 h 696062"/>
            <a:gd name="connsiteX2" fmla="*/ 885825 w 2382308"/>
            <a:gd name="connsiteY2" fmla="*/ 19109 h 696062"/>
            <a:gd name="connsiteX3" fmla="*/ 1181100 w 2382308"/>
            <a:gd name="connsiteY3" fmla="*/ 181034 h 696062"/>
            <a:gd name="connsiteX4" fmla="*/ 1495425 w 2382308"/>
            <a:gd name="connsiteY4" fmla="*/ 552509 h 696062"/>
            <a:gd name="connsiteX5" fmla="*/ 1990725 w 2382308"/>
            <a:gd name="connsiteY5" fmla="*/ 695384 h 696062"/>
            <a:gd name="connsiteX6" fmla="*/ 2305050 w 2382308"/>
            <a:gd name="connsiteY6" fmla="*/ 600134 h 696062"/>
            <a:gd name="connsiteX7" fmla="*/ 2371725 w 2382308"/>
            <a:gd name="connsiteY7" fmla="*/ 457259 h 696062"/>
            <a:gd name="connsiteX8" fmla="*/ 2381250 w 2382308"/>
            <a:gd name="connsiteY8" fmla="*/ 390584 h 69606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2382308" h="696062">
              <a:moveTo>
                <a:pt x="0" y="247709"/>
              </a:moveTo>
              <a:cubicBezTo>
                <a:pt x="83344" y="157221"/>
                <a:pt x="166688" y="66734"/>
                <a:pt x="314325" y="28634"/>
              </a:cubicBezTo>
              <a:cubicBezTo>
                <a:pt x="461963" y="-9466"/>
                <a:pt x="741362" y="-6291"/>
                <a:pt x="885825" y="19109"/>
              </a:cubicBezTo>
              <a:cubicBezTo>
                <a:pt x="1030288" y="44509"/>
                <a:pt x="1079500" y="92134"/>
                <a:pt x="1181100" y="181034"/>
              </a:cubicBezTo>
              <a:cubicBezTo>
                <a:pt x="1282700" y="269934"/>
                <a:pt x="1360488" y="466784"/>
                <a:pt x="1495425" y="552509"/>
              </a:cubicBezTo>
              <a:cubicBezTo>
                <a:pt x="1630363" y="638234"/>
                <a:pt x="1855788" y="687447"/>
                <a:pt x="1990725" y="695384"/>
              </a:cubicBezTo>
              <a:cubicBezTo>
                <a:pt x="2125663" y="703322"/>
                <a:pt x="2241550" y="639821"/>
                <a:pt x="2305050" y="600134"/>
              </a:cubicBezTo>
              <a:cubicBezTo>
                <a:pt x="2368550" y="560447"/>
                <a:pt x="2359025" y="492184"/>
                <a:pt x="2371725" y="457259"/>
              </a:cubicBezTo>
              <a:cubicBezTo>
                <a:pt x="2384425" y="422334"/>
                <a:pt x="2382837" y="406459"/>
                <a:pt x="2381250" y="390584"/>
              </a:cubicBezTo>
            </a:path>
          </a:pathLst>
        </a:custGeom>
        <a:noFill/>
        <a:ln>
          <a:solidFill>
            <a:srgbClr val="00B0F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371475</xdr:colOff>
      <xdr:row>24</xdr:row>
      <xdr:rowOff>19051</xdr:rowOff>
    </xdr:from>
    <xdr:to>
      <xdr:col>7</xdr:col>
      <xdr:colOff>723900</xdr:colOff>
      <xdr:row>25</xdr:row>
      <xdr:rowOff>61914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69639BD-16A5-4F7F-B748-745EB808464D}"/>
            </a:ext>
          </a:extLst>
        </xdr:cNvPr>
        <xdr:cNvSpPr txBox="1"/>
      </xdr:nvSpPr>
      <xdr:spPr>
        <a:xfrm>
          <a:off x="5253038" y="5448301"/>
          <a:ext cx="352425" cy="266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57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495300</xdr:colOff>
      <xdr:row>20</xdr:row>
      <xdr:rowOff>95250</xdr:rowOff>
    </xdr:from>
    <xdr:to>
      <xdr:col>7</xdr:col>
      <xdr:colOff>495300</xdr:colOff>
      <xdr:row>23</xdr:row>
      <xdr:rowOff>166688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A7E77432-D527-4247-8F7C-2D1CDD637F92}"/>
            </a:ext>
          </a:extLst>
        </xdr:cNvPr>
        <xdr:cNvCxnSpPr/>
      </xdr:nvCxnSpPr>
      <xdr:spPr>
        <a:xfrm flipV="1">
          <a:off x="5376863" y="2557463"/>
          <a:ext cx="0" cy="7429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36</xdr:row>
      <xdr:rowOff>19051</xdr:rowOff>
    </xdr:from>
    <xdr:to>
      <xdr:col>7</xdr:col>
      <xdr:colOff>581025</xdr:colOff>
      <xdr:row>37</xdr:row>
      <xdr:rowOff>61914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9A744D-1B75-438C-BE48-F2A36CA5AE06}"/>
            </a:ext>
          </a:extLst>
        </xdr:cNvPr>
        <xdr:cNvSpPr txBox="1"/>
      </xdr:nvSpPr>
      <xdr:spPr>
        <a:xfrm>
          <a:off x="5110163" y="3376614"/>
          <a:ext cx="3524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74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495300</xdr:colOff>
      <xdr:row>34</xdr:row>
      <xdr:rowOff>85725</xdr:rowOff>
    </xdr:from>
    <xdr:to>
      <xdr:col>7</xdr:col>
      <xdr:colOff>495300</xdr:colOff>
      <xdr:row>35</xdr:row>
      <xdr:rowOff>166689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1B9C2784-A1BF-4DC8-8E77-8FEDA49F7E7E}"/>
            </a:ext>
          </a:extLst>
        </xdr:cNvPr>
        <xdr:cNvCxnSpPr/>
      </xdr:nvCxnSpPr>
      <xdr:spPr>
        <a:xfrm flipV="1">
          <a:off x="5376863" y="6353175"/>
          <a:ext cx="0" cy="30480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203021</xdr:colOff>
      <xdr:row>9</xdr:row>
      <xdr:rowOff>19050</xdr:rowOff>
    </xdr:from>
    <xdr:to>
      <xdr:col>3</xdr:col>
      <xdr:colOff>495300</xdr:colOff>
      <xdr:row>13</xdr:row>
      <xdr:rowOff>38100</xdr:rowOff>
    </xdr:to>
    <xdr:sp macro="" textlink="">
      <xdr:nvSpPr>
        <xdr:cNvPr id="15" name="フリーフォーム: 図形 14">
          <a:extLst>
            <a:ext uri="{FF2B5EF4-FFF2-40B4-BE49-F238E27FC236}">
              <a16:creationId xmlns:a16="http://schemas.microsoft.com/office/drawing/2014/main" id="{CEB28AF1-5E2E-4B26-9F9B-DB88E65CF26C}"/>
            </a:ext>
          </a:extLst>
        </xdr:cNvPr>
        <xdr:cNvSpPr/>
      </xdr:nvSpPr>
      <xdr:spPr>
        <a:xfrm>
          <a:off x="1655584" y="2033588"/>
          <a:ext cx="978079" cy="914400"/>
        </a:xfrm>
        <a:custGeom>
          <a:avLst/>
          <a:gdLst>
            <a:gd name="connsiteX0" fmla="*/ 16054 w 978079"/>
            <a:gd name="connsiteY0" fmla="*/ 914400 h 914400"/>
            <a:gd name="connsiteX1" fmla="*/ 6529 w 978079"/>
            <a:gd name="connsiteY1" fmla="*/ 781050 h 914400"/>
            <a:gd name="connsiteX2" fmla="*/ 101779 w 978079"/>
            <a:gd name="connsiteY2" fmla="*/ 695325 h 914400"/>
            <a:gd name="connsiteX3" fmla="*/ 378004 w 978079"/>
            <a:gd name="connsiteY3" fmla="*/ 571500 h 914400"/>
            <a:gd name="connsiteX4" fmla="*/ 501829 w 978079"/>
            <a:gd name="connsiteY4" fmla="*/ 266700 h 914400"/>
            <a:gd name="connsiteX5" fmla="*/ 730429 w 978079"/>
            <a:gd name="connsiteY5" fmla="*/ 114300 h 914400"/>
            <a:gd name="connsiteX6" fmla="*/ 901879 w 978079"/>
            <a:gd name="connsiteY6" fmla="*/ 114300 h 914400"/>
            <a:gd name="connsiteX7" fmla="*/ 978079 w 978079"/>
            <a:gd name="connsiteY7" fmla="*/ 0 h 914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978079" h="914400">
              <a:moveTo>
                <a:pt x="16054" y="914400"/>
              </a:moveTo>
              <a:cubicBezTo>
                <a:pt x="4148" y="865981"/>
                <a:pt x="-7758" y="817562"/>
                <a:pt x="6529" y="781050"/>
              </a:cubicBezTo>
              <a:cubicBezTo>
                <a:pt x="20816" y="744538"/>
                <a:pt x="39867" y="730250"/>
                <a:pt x="101779" y="695325"/>
              </a:cubicBezTo>
              <a:cubicBezTo>
                <a:pt x="163692" y="660400"/>
                <a:pt x="311329" y="642937"/>
                <a:pt x="378004" y="571500"/>
              </a:cubicBezTo>
              <a:cubicBezTo>
                <a:pt x="444679" y="500063"/>
                <a:pt x="443092" y="342900"/>
                <a:pt x="501829" y="266700"/>
              </a:cubicBezTo>
              <a:cubicBezTo>
                <a:pt x="560566" y="190500"/>
                <a:pt x="663754" y="139700"/>
                <a:pt x="730429" y="114300"/>
              </a:cubicBezTo>
              <a:cubicBezTo>
                <a:pt x="797104" y="88900"/>
                <a:pt x="860604" y="133350"/>
                <a:pt x="901879" y="114300"/>
              </a:cubicBezTo>
              <a:cubicBezTo>
                <a:pt x="943154" y="95250"/>
                <a:pt x="960616" y="47625"/>
                <a:pt x="978079" y="0"/>
              </a:cubicBezTo>
            </a:path>
          </a:pathLst>
        </a:custGeom>
        <a:noFill/>
        <a:ln>
          <a:solidFill>
            <a:srgbClr val="FF00FF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685800</xdr:colOff>
      <xdr:row>20</xdr:row>
      <xdr:rowOff>176213</xdr:rowOff>
    </xdr:from>
    <xdr:to>
      <xdr:col>8</xdr:col>
      <xdr:colOff>95250</xdr:colOff>
      <xdr:row>20</xdr:row>
      <xdr:rowOff>176213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CF344DAC-9582-4CB3-A506-A2A4FB19D16A}"/>
            </a:ext>
          </a:extLst>
        </xdr:cNvPr>
        <xdr:cNvCxnSpPr/>
      </xdr:nvCxnSpPr>
      <xdr:spPr>
        <a:xfrm>
          <a:off x="5567363" y="4710113"/>
          <a:ext cx="323850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647700</xdr:colOff>
      <xdr:row>34</xdr:row>
      <xdr:rowOff>176213</xdr:rowOff>
    </xdr:from>
    <xdr:to>
      <xdr:col>8</xdr:col>
      <xdr:colOff>57150</xdr:colOff>
      <xdr:row>34</xdr:row>
      <xdr:rowOff>176213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DA13B488-B218-4E65-931B-2AE278D77465}"/>
            </a:ext>
          </a:extLst>
        </xdr:cNvPr>
        <xdr:cNvCxnSpPr/>
      </xdr:nvCxnSpPr>
      <xdr:spPr>
        <a:xfrm>
          <a:off x="5529263" y="7843838"/>
          <a:ext cx="323850" cy="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4BEA-83B0-4A72-97BB-1982A3F1667F}">
  <dimension ref="A2:I32"/>
  <sheetViews>
    <sheetView workbookViewId="0">
      <selection activeCell="G12" sqref="G12"/>
    </sheetView>
  </sheetViews>
  <sheetFormatPr defaultRowHeight="17.649999999999999" x14ac:dyDescent="0.7"/>
  <cols>
    <col min="1" max="1" width="10.0625" bestFit="1" customWidth="1"/>
    <col min="8" max="8" width="12" bestFit="1" customWidth="1"/>
  </cols>
  <sheetData>
    <row r="2" spans="1:9" x14ac:dyDescent="0.7">
      <c r="A2" s="5" t="s">
        <v>60</v>
      </c>
      <c r="B2" s="5" t="s">
        <v>59</v>
      </c>
      <c r="C2" s="5" t="s">
        <v>34</v>
      </c>
      <c r="D2" s="5" t="s">
        <v>35</v>
      </c>
      <c r="E2" s="5" t="s">
        <v>36</v>
      </c>
      <c r="H2" s="5" t="s">
        <v>37</v>
      </c>
      <c r="I2" s="5" t="s">
        <v>38</v>
      </c>
    </row>
    <row r="3" spans="1:9" x14ac:dyDescent="0.7">
      <c r="A3" s="1" t="s">
        <v>0</v>
      </c>
      <c r="B3" s="1">
        <v>57</v>
      </c>
      <c r="C3" s="1" t="str">
        <f>IF(B3&gt;=80,"優",IF(B3&gt;=70,"良",IF(B3&gt;=60,"可","不可")))</f>
        <v>不可</v>
      </c>
      <c r="D3" s="1" t="str">
        <f>_xlfn.IFS(B3&gt;=80,"優",B3&gt;=70,"良",B3&gt;=60,"可",B3&lt;60,"不可")</f>
        <v>不可</v>
      </c>
      <c r="E3" s="1" t="str">
        <f>VLOOKUP(B3,$H$3:$I$6,2,1)</f>
        <v>不可</v>
      </c>
      <c r="H3" s="1">
        <v>0</v>
      </c>
      <c r="I3" s="1" t="s">
        <v>33</v>
      </c>
    </row>
    <row r="4" spans="1:9" x14ac:dyDescent="0.7">
      <c r="A4" s="1" t="s">
        <v>1</v>
      </c>
      <c r="B4" s="1">
        <v>34</v>
      </c>
      <c r="C4" s="1" t="str">
        <f t="shared" ref="C4:C32" si="0">IF(B4&gt;=80,"優",IF(B4&gt;=70,"良",IF(B4&gt;=60,"可","不可")))</f>
        <v>不可</v>
      </c>
      <c r="D4" s="1" t="str">
        <f t="shared" ref="D4:D32" si="1">_xlfn.IFS(B4&gt;=80,"優",B4&gt;=70,"良",B4&gt;=60,"可",B4&lt;60,"不可")</f>
        <v>不可</v>
      </c>
      <c r="E4" s="1" t="str">
        <f t="shared" ref="E4:E32" si="2">VLOOKUP(B4,$H$3:$I$6,2,1)</f>
        <v>不可</v>
      </c>
      <c r="H4" s="1">
        <v>60</v>
      </c>
      <c r="I4" s="1" t="s">
        <v>32</v>
      </c>
    </row>
    <row r="5" spans="1:9" x14ac:dyDescent="0.7">
      <c r="A5" s="1" t="s">
        <v>2</v>
      </c>
      <c r="B5" s="1">
        <v>96</v>
      </c>
      <c r="C5" s="1" t="str">
        <f t="shared" si="0"/>
        <v>優</v>
      </c>
      <c r="D5" s="1" t="str">
        <f t="shared" si="1"/>
        <v>優</v>
      </c>
      <c r="E5" s="1" t="str">
        <f t="shared" si="2"/>
        <v>優</v>
      </c>
      <c r="H5" s="1">
        <v>70</v>
      </c>
      <c r="I5" s="1" t="s">
        <v>31</v>
      </c>
    </row>
    <row r="6" spans="1:9" x14ac:dyDescent="0.7">
      <c r="A6" s="1" t="s">
        <v>3</v>
      </c>
      <c r="B6" s="1">
        <v>82</v>
      </c>
      <c r="C6" s="1" t="str">
        <f t="shared" si="0"/>
        <v>優</v>
      </c>
      <c r="D6" s="1" t="str">
        <f t="shared" si="1"/>
        <v>優</v>
      </c>
      <c r="E6" s="1" t="str">
        <f t="shared" si="2"/>
        <v>優</v>
      </c>
      <c r="H6" s="1">
        <v>80</v>
      </c>
      <c r="I6" s="1" t="s">
        <v>30</v>
      </c>
    </row>
    <row r="7" spans="1:9" x14ac:dyDescent="0.7">
      <c r="A7" s="1" t="s">
        <v>4</v>
      </c>
      <c r="B7" s="1">
        <v>22</v>
      </c>
      <c r="C7" s="1" t="str">
        <f t="shared" si="0"/>
        <v>不可</v>
      </c>
      <c r="D7" s="1" t="str">
        <f t="shared" si="1"/>
        <v>不可</v>
      </c>
      <c r="E7" s="1" t="str">
        <f t="shared" si="2"/>
        <v>不可</v>
      </c>
    </row>
    <row r="8" spans="1:9" x14ac:dyDescent="0.7">
      <c r="A8" s="1" t="s">
        <v>5</v>
      </c>
      <c r="B8" s="1">
        <v>53</v>
      </c>
      <c r="C8" s="1" t="str">
        <f t="shared" si="0"/>
        <v>不可</v>
      </c>
      <c r="D8" s="1" t="str">
        <f t="shared" si="1"/>
        <v>不可</v>
      </c>
      <c r="E8" s="1" t="str">
        <f t="shared" si="2"/>
        <v>不可</v>
      </c>
    </row>
    <row r="9" spans="1:9" x14ac:dyDescent="0.7">
      <c r="A9" s="1" t="s">
        <v>6</v>
      </c>
      <c r="B9" s="1">
        <v>51</v>
      </c>
      <c r="C9" s="1" t="str">
        <f t="shared" si="0"/>
        <v>不可</v>
      </c>
      <c r="D9" s="1" t="str">
        <f t="shared" si="1"/>
        <v>不可</v>
      </c>
      <c r="E9" s="1" t="str">
        <f t="shared" si="2"/>
        <v>不可</v>
      </c>
      <c r="G9" s="2"/>
    </row>
    <row r="10" spans="1:9" x14ac:dyDescent="0.7">
      <c r="A10" s="1" t="s">
        <v>7</v>
      </c>
      <c r="B10" s="1">
        <v>45</v>
      </c>
      <c r="C10" s="1" t="str">
        <f t="shared" si="0"/>
        <v>不可</v>
      </c>
      <c r="D10" s="1" t="str">
        <f t="shared" si="1"/>
        <v>不可</v>
      </c>
      <c r="E10" s="1" t="str">
        <f t="shared" si="2"/>
        <v>不可</v>
      </c>
    </row>
    <row r="11" spans="1:9" x14ac:dyDescent="0.7">
      <c r="A11" s="1" t="s">
        <v>8</v>
      </c>
      <c r="B11" s="1">
        <v>75</v>
      </c>
      <c r="C11" s="1" t="str">
        <f t="shared" si="0"/>
        <v>良</v>
      </c>
      <c r="D11" s="1" t="str">
        <f t="shared" si="1"/>
        <v>良</v>
      </c>
      <c r="E11" s="1" t="str">
        <f t="shared" si="2"/>
        <v>良</v>
      </c>
    </row>
    <row r="12" spans="1:9" x14ac:dyDescent="0.7">
      <c r="A12" s="1" t="s">
        <v>9</v>
      </c>
      <c r="B12" s="1">
        <v>26</v>
      </c>
      <c r="C12" s="1" t="str">
        <f t="shared" si="0"/>
        <v>不可</v>
      </c>
      <c r="D12" s="1" t="str">
        <f t="shared" si="1"/>
        <v>不可</v>
      </c>
      <c r="E12" s="1" t="str">
        <f t="shared" si="2"/>
        <v>不可</v>
      </c>
    </row>
    <row r="13" spans="1:9" x14ac:dyDescent="0.7">
      <c r="A13" s="1" t="s">
        <v>10</v>
      </c>
      <c r="B13" s="1">
        <v>29</v>
      </c>
      <c r="C13" s="1" t="str">
        <f t="shared" si="0"/>
        <v>不可</v>
      </c>
      <c r="D13" s="1" t="str">
        <f t="shared" si="1"/>
        <v>不可</v>
      </c>
      <c r="E13" s="1" t="str">
        <f t="shared" si="2"/>
        <v>不可</v>
      </c>
    </row>
    <row r="14" spans="1:9" x14ac:dyDescent="0.7">
      <c r="A14" s="1" t="s">
        <v>11</v>
      </c>
      <c r="B14" s="1">
        <v>44</v>
      </c>
      <c r="C14" s="1" t="str">
        <f t="shared" si="0"/>
        <v>不可</v>
      </c>
      <c r="D14" s="1" t="str">
        <f t="shared" si="1"/>
        <v>不可</v>
      </c>
      <c r="E14" s="1" t="str">
        <f t="shared" si="2"/>
        <v>不可</v>
      </c>
    </row>
    <row r="15" spans="1:9" x14ac:dyDescent="0.7">
      <c r="A15" s="1" t="s">
        <v>12</v>
      </c>
      <c r="B15" s="1">
        <v>67</v>
      </c>
      <c r="C15" s="1" t="str">
        <f t="shared" si="0"/>
        <v>可</v>
      </c>
      <c r="D15" s="1" t="str">
        <f t="shared" si="1"/>
        <v>可</v>
      </c>
      <c r="E15" s="1" t="str">
        <f t="shared" si="2"/>
        <v>可</v>
      </c>
    </row>
    <row r="16" spans="1:9" x14ac:dyDescent="0.7">
      <c r="A16" s="1" t="s">
        <v>13</v>
      </c>
      <c r="B16" s="1">
        <v>74</v>
      </c>
      <c r="C16" s="1" t="str">
        <f t="shared" si="0"/>
        <v>良</v>
      </c>
      <c r="D16" s="1" t="str">
        <f t="shared" si="1"/>
        <v>良</v>
      </c>
      <c r="E16" s="1" t="str">
        <f t="shared" si="2"/>
        <v>良</v>
      </c>
    </row>
    <row r="17" spans="1:5" x14ac:dyDescent="0.7">
      <c r="A17" s="1" t="s">
        <v>14</v>
      </c>
      <c r="B17" s="1">
        <v>48</v>
      </c>
      <c r="C17" s="1" t="str">
        <f t="shared" si="0"/>
        <v>不可</v>
      </c>
      <c r="D17" s="1" t="str">
        <f t="shared" si="1"/>
        <v>不可</v>
      </c>
      <c r="E17" s="1" t="str">
        <f t="shared" si="2"/>
        <v>不可</v>
      </c>
    </row>
    <row r="18" spans="1:5" x14ac:dyDescent="0.7">
      <c r="A18" s="1" t="s">
        <v>15</v>
      </c>
      <c r="B18" s="1">
        <v>75</v>
      </c>
      <c r="C18" s="1" t="str">
        <f t="shared" si="0"/>
        <v>良</v>
      </c>
      <c r="D18" s="1" t="str">
        <f t="shared" si="1"/>
        <v>良</v>
      </c>
      <c r="E18" s="1" t="str">
        <f t="shared" si="2"/>
        <v>良</v>
      </c>
    </row>
    <row r="19" spans="1:5" x14ac:dyDescent="0.7">
      <c r="A19" s="1" t="s">
        <v>16</v>
      </c>
      <c r="B19" s="1">
        <v>82</v>
      </c>
      <c r="C19" s="1" t="str">
        <f t="shared" si="0"/>
        <v>優</v>
      </c>
      <c r="D19" s="1" t="str">
        <f t="shared" si="1"/>
        <v>優</v>
      </c>
      <c r="E19" s="1" t="str">
        <f t="shared" si="2"/>
        <v>優</v>
      </c>
    </row>
    <row r="20" spans="1:5" x14ac:dyDescent="0.7">
      <c r="A20" s="1" t="s">
        <v>17</v>
      </c>
      <c r="B20" s="1">
        <v>27</v>
      </c>
      <c r="C20" s="1" t="str">
        <f t="shared" si="0"/>
        <v>不可</v>
      </c>
      <c r="D20" s="1" t="str">
        <f t="shared" si="1"/>
        <v>不可</v>
      </c>
      <c r="E20" s="1" t="str">
        <f t="shared" si="2"/>
        <v>不可</v>
      </c>
    </row>
    <row r="21" spans="1:5" x14ac:dyDescent="0.7">
      <c r="A21" s="1" t="s">
        <v>18</v>
      </c>
      <c r="B21" s="1">
        <v>65</v>
      </c>
      <c r="C21" s="1" t="str">
        <f t="shared" si="0"/>
        <v>可</v>
      </c>
      <c r="D21" s="1" t="str">
        <f t="shared" si="1"/>
        <v>可</v>
      </c>
      <c r="E21" s="1" t="str">
        <f t="shared" si="2"/>
        <v>可</v>
      </c>
    </row>
    <row r="22" spans="1:5" x14ac:dyDescent="0.7">
      <c r="A22" s="1" t="s">
        <v>19</v>
      </c>
      <c r="B22" s="1">
        <v>20</v>
      </c>
      <c r="C22" s="1" t="str">
        <f t="shared" si="0"/>
        <v>不可</v>
      </c>
      <c r="D22" s="1" t="str">
        <f t="shared" si="1"/>
        <v>不可</v>
      </c>
      <c r="E22" s="1" t="str">
        <f t="shared" si="2"/>
        <v>不可</v>
      </c>
    </row>
    <row r="23" spans="1:5" x14ac:dyDescent="0.7">
      <c r="A23" s="1" t="s">
        <v>20</v>
      </c>
      <c r="B23" s="1">
        <v>41</v>
      </c>
      <c r="C23" s="1" t="str">
        <f t="shared" si="0"/>
        <v>不可</v>
      </c>
      <c r="D23" s="1" t="str">
        <f t="shared" si="1"/>
        <v>不可</v>
      </c>
      <c r="E23" s="1" t="str">
        <f t="shared" si="2"/>
        <v>不可</v>
      </c>
    </row>
    <row r="24" spans="1:5" x14ac:dyDescent="0.7">
      <c r="A24" s="1" t="s">
        <v>21</v>
      </c>
      <c r="B24" s="1">
        <v>28</v>
      </c>
      <c r="C24" s="1" t="str">
        <f t="shared" si="0"/>
        <v>不可</v>
      </c>
      <c r="D24" s="1" t="str">
        <f t="shared" si="1"/>
        <v>不可</v>
      </c>
      <c r="E24" s="1" t="str">
        <f t="shared" si="2"/>
        <v>不可</v>
      </c>
    </row>
    <row r="25" spans="1:5" x14ac:dyDescent="0.7">
      <c r="A25" s="1" t="s">
        <v>22</v>
      </c>
      <c r="B25" s="1">
        <v>56</v>
      </c>
      <c r="C25" s="1" t="str">
        <f t="shared" si="0"/>
        <v>不可</v>
      </c>
      <c r="D25" s="1" t="str">
        <f t="shared" si="1"/>
        <v>不可</v>
      </c>
      <c r="E25" s="1" t="str">
        <f t="shared" si="2"/>
        <v>不可</v>
      </c>
    </row>
    <row r="26" spans="1:5" x14ac:dyDescent="0.7">
      <c r="A26" s="1" t="s">
        <v>23</v>
      </c>
      <c r="B26" s="1">
        <v>97</v>
      </c>
      <c r="C26" s="1" t="str">
        <f t="shared" si="0"/>
        <v>優</v>
      </c>
      <c r="D26" s="1" t="str">
        <f t="shared" si="1"/>
        <v>優</v>
      </c>
      <c r="E26" s="1" t="str">
        <f t="shared" si="2"/>
        <v>優</v>
      </c>
    </row>
    <row r="27" spans="1:5" x14ac:dyDescent="0.7">
      <c r="A27" s="1" t="s">
        <v>24</v>
      </c>
      <c r="B27" s="1">
        <v>90</v>
      </c>
      <c r="C27" s="1" t="str">
        <f t="shared" si="0"/>
        <v>優</v>
      </c>
      <c r="D27" s="1" t="str">
        <f t="shared" si="1"/>
        <v>優</v>
      </c>
      <c r="E27" s="1" t="str">
        <f t="shared" si="2"/>
        <v>優</v>
      </c>
    </row>
    <row r="28" spans="1:5" x14ac:dyDescent="0.7">
      <c r="A28" s="1" t="s">
        <v>25</v>
      </c>
      <c r="B28" s="1">
        <v>36</v>
      </c>
      <c r="C28" s="1" t="str">
        <f t="shared" si="0"/>
        <v>不可</v>
      </c>
      <c r="D28" s="1" t="str">
        <f t="shared" si="1"/>
        <v>不可</v>
      </c>
      <c r="E28" s="1" t="str">
        <f t="shared" si="2"/>
        <v>不可</v>
      </c>
    </row>
    <row r="29" spans="1:5" x14ac:dyDescent="0.7">
      <c r="A29" s="1" t="s">
        <v>26</v>
      </c>
      <c r="B29" s="1">
        <v>62</v>
      </c>
      <c r="C29" s="1" t="str">
        <f t="shared" si="0"/>
        <v>可</v>
      </c>
      <c r="D29" s="1" t="str">
        <f t="shared" si="1"/>
        <v>可</v>
      </c>
      <c r="E29" s="1" t="str">
        <f t="shared" si="2"/>
        <v>可</v>
      </c>
    </row>
    <row r="30" spans="1:5" x14ac:dyDescent="0.7">
      <c r="A30" s="1" t="s">
        <v>27</v>
      </c>
      <c r="B30" s="1">
        <v>65</v>
      </c>
      <c r="C30" s="1" t="str">
        <f t="shared" si="0"/>
        <v>可</v>
      </c>
      <c r="D30" s="1" t="str">
        <f t="shared" si="1"/>
        <v>可</v>
      </c>
      <c r="E30" s="1" t="str">
        <f t="shared" si="2"/>
        <v>可</v>
      </c>
    </row>
    <row r="31" spans="1:5" x14ac:dyDescent="0.7">
      <c r="A31" s="1" t="s">
        <v>28</v>
      </c>
      <c r="B31" s="1">
        <v>55</v>
      </c>
      <c r="C31" s="1" t="str">
        <f t="shared" si="0"/>
        <v>不可</v>
      </c>
      <c r="D31" s="1" t="str">
        <f t="shared" si="1"/>
        <v>不可</v>
      </c>
      <c r="E31" s="1" t="str">
        <f t="shared" si="2"/>
        <v>不可</v>
      </c>
    </row>
    <row r="32" spans="1:5" x14ac:dyDescent="0.7">
      <c r="A32" s="1" t="s">
        <v>29</v>
      </c>
      <c r="B32" s="1">
        <v>98</v>
      </c>
      <c r="C32" s="1" t="str">
        <f t="shared" si="0"/>
        <v>優</v>
      </c>
      <c r="D32" s="1" t="str">
        <f t="shared" si="1"/>
        <v>優</v>
      </c>
      <c r="E32" s="1" t="str">
        <f t="shared" si="2"/>
        <v>優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B76E8-9FC6-451A-8F79-35DA11D5A630}">
  <dimension ref="A1:I38"/>
  <sheetViews>
    <sheetView tabSelected="1" topLeftCell="A16" workbookViewId="0">
      <selection activeCell="C39" sqref="C39"/>
    </sheetView>
  </sheetViews>
  <sheetFormatPr defaultRowHeight="17.649999999999999" x14ac:dyDescent="0.7"/>
  <cols>
    <col min="1" max="1" width="10.0625" bestFit="1" customWidth="1"/>
    <col min="8" max="8" width="12" bestFit="1" customWidth="1"/>
  </cols>
  <sheetData>
    <row r="1" spans="1:9" x14ac:dyDescent="0.7">
      <c r="A1" t="s">
        <v>55</v>
      </c>
    </row>
    <row r="5" spans="1:9" x14ac:dyDescent="0.7">
      <c r="H5" t="s">
        <v>42</v>
      </c>
    </row>
    <row r="6" spans="1:9" x14ac:dyDescent="0.7">
      <c r="A6" s="1"/>
      <c r="B6" s="1"/>
      <c r="C6" s="1" t="s">
        <v>34</v>
      </c>
      <c r="D6" s="1" t="s">
        <v>35</v>
      </c>
      <c r="E6" s="1" t="s">
        <v>36</v>
      </c>
      <c r="H6" s="1" t="s">
        <v>37</v>
      </c>
      <c r="I6" s="1" t="s">
        <v>38</v>
      </c>
    </row>
    <row r="7" spans="1:9" x14ac:dyDescent="0.7">
      <c r="A7" s="1" t="s">
        <v>0</v>
      </c>
      <c r="B7" s="6">
        <v>57</v>
      </c>
      <c r="C7" s="1" t="str">
        <f>IF(B7&gt;=80,"優",IF(B7&gt;=70,"良",IF(B7&gt;=60,"可","不可")))</f>
        <v>不可</v>
      </c>
      <c r="D7" s="1" t="str">
        <f>_xlfn.IFS(B7&gt;=80,"優",B7&gt;=70,"良",B7&gt;=60,"可",B7&lt;60,"不可")</f>
        <v>不可</v>
      </c>
      <c r="E7" s="1" t="str">
        <f>VLOOKUP(B7,$H$7:$I$10,2,1)</f>
        <v>不可</v>
      </c>
      <c r="H7" s="1">
        <v>0</v>
      </c>
      <c r="I7" s="1" t="s">
        <v>33</v>
      </c>
    </row>
    <row r="8" spans="1:9" x14ac:dyDescent="0.7">
      <c r="H8" s="1">
        <v>60</v>
      </c>
      <c r="I8" s="1" t="s">
        <v>32</v>
      </c>
    </row>
    <row r="9" spans="1:9" x14ac:dyDescent="0.7">
      <c r="B9" s="2" t="s">
        <v>40</v>
      </c>
      <c r="H9" s="1">
        <v>70</v>
      </c>
      <c r="I9" s="1" t="s">
        <v>31</v>
      </c>
    </row>
    <row r="10" spans="1:9" x14ac:dyDescent="0.7">
      <c r="H10" s="1">
        <v>80</v>
      </c>
      <c r="I10" s="1" t="s">
        <v>30</v>
      </c>
    </row>
    <row r="11" spans="1:9" x14ac:dyDescent="0.7">
      <c r="B11" s="3" t="s">
        <v>43</v>
      </c>
    </row>
    <row r="12" spans="1:9" x14ac:dyDescent="0.7">
      <c r="B12" t="s">
        <v>39</v>
      </c>
    </row>
    <row r="14" spans="1:9" x14ac:dyDescent="0.7">
      <c r="B14" t="s">
        <v>41</v>
      </c>
    </row>
    <row r="16" spans="1:9" x14ac:dyDescent="0.7">
      <c r="B16" t="s">
        <v>44</v>
      </c>
    </row>
    <row r="17" spans="1:9" x14ac:dyDescent="0.7">
      <c r="B17" t="s">
        <v>45</v>
      </c>
    </row>
    <row r="18" spans="1:9" x14ac:dyDescent="0.7">
      <c r="G18" s="2"/>
    </row>
    <row r="19" spans="1:9" ht="22.15" x14ac:dyDescent="0.7">
      <c r="B19" s="4" t="s">
        <v>56</v>
      </c>
    </row>
    <row r="21" spans="1:9" x14ac:dyDescent="0.7">
      <c r="B21" t="s">
        <v>46</v>
      </c>
      <c r="H21" s="1">
        <v>0</v>
      </c>
      <c r="I21" s="1" t="s">
        <v>33</v>
      </c>
    </row>
    <row r="22" spans="1:9" x14ac:dyDescent="0.7">
      <c r="B22" t="s">
        <v>47</v>
      </c>
      <c r="H22" s="1">
        <v>60</v>
      </c>
      <c r="I22" s="1" t="s">
        <v>32</v>
      </c>
    </row>
    <row r="23" spans="1:9" x14ac:dyDescent="0.7">
      <c r="B23" t="s">
        <v>48</v>
      </c>
      <c r="H23" s="1">
        <v>70</v>
      </c>
      <c r="I23" s="1" t="s">
        <v>31</v>
      </c>
    </row>
    <row r="24" spans="1:9" x14ac:dyDescent="0.7">
      <c r="H24" s="1">
        <v>80</v>
      </c>
      <c r="I24" s="1" t="s">
        <v>30</v>
      </c>
    </row>
    <row r="25" spans="1:9" x14ac:dyDescent="0.7">
      <c r="B25" t="s">
        <v>49</v>
      </c>
    </row>
    <row r="26" spans="1:9" x14ac:dyDescent="0.7">
      <c r="B26" t="s">
        <v>50</v>
      </c>
    </row>
    <row r="27" spans="1:9" x14ac:dyDescent="0.7">
      <c r="B27" t="s">
        <v>57</v>
      </c>
    </row>
    <row r="29" spans="1:9" x14ac:dyDescent="0.7">
      <c r="B29" t="s">
        <v>51</v>
      </c>
    </row>
    <row r="32" spans="1:9" x14ac:dyDescent="0.7">
      <c r="A32" s="1"/>
      <c r="B32" s="1"/>
      <c r="C32" s="1" t="s">
        <v>34</v>
      </c>
      <c r="D32" s="1" t="s">
        <v>35</v>
      </c>
      <c r="E32" s="1" t="s">
        <v>36</v>
      </c>
    </row>
    <row r="33" spans="1:9" x14ac:dyDescent="0.7">
      <c r="A33" s="1" t="s">
        <v>13</v>
      </c>
      <c r="B33" s="1">
        <v>74</v>
      </c>
      <c r="C33" s="1" t="str">
        <f t="shared" ref="C33" si="0">IF(B33&gt;=80,"優",IF(B33&gt;=70,"良",IF(B33&gt;=60,"可","不可")))</f>
        <v>良</v>
      </c>
      <c r="D33" s="1" t="str">
        <f t="shared" ref="D33" si="1">_xlfn.IFS(B33&gt;=80,"優",B33&gt;=70,"良",B33&gt;=60,"可",B33&lt;60,"不可")</f>
        <v>良</v>
      </c>
      <c r="E33" s="1" t="str">
        <f>VLOOKUP(B33,$H$7:$I$10,2,1)</f>
        <v>良</v>
      </c>
      <c r="H33" s="1">
        <v>0</v>
      </c>
      <c r="I33" s="1" t="s">
        <v>33</v>
      </c>
    </row>
    <row r="34" spans="1:9" x14ac:dyDescent="0.7">
      <c r="H34" s="1">
        <v>60</v>
      </c>
      <c r="I34" s="1" t="s">
        <v>32</v>
      </c>
    </row>
    <row r="35" spans="1:9" x14ac:dyDescent="0.7">
      <c r="B35" t="s">
        <v>52</v>
      </c>
      <c r="H35" s="1">
        <v>70</v>
      </c>
      <c r="I35" s="1" t="s">
        <v>31</v>
      </c>
    </row>
    <row r="36" spans="1:9" x14ac:dyDescent="0.7">
      <c r="C36" t="s">
        <v>53</v>
      </c>
      <c r="H36" s="1">
        <v>80</v>
      </c>
      <c r="I36" s="1" t="s">
        <v>30</v>
      </c>
    </row>
    <row r="37" spans="1:9" x14ac:dyDescent="0.7">
      <c r="C37" t="s">
        <v>54</v>
      </c>
    </row>
    <row r="38" spans="1:9" x14ac:dyDescent="0.7">
      <c r="C38" t="s">
        <v>58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VLOOKUP説明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plus dream</dc:creator>
  <cp:lastModifiedBy>plus dream</cp:lastModifiedBy>
  <dcterms:created xsi:type="dcterms:W3CDTF">2019-03-30T23:54:54Z</dcterms:created>
  <dcterms:modified xsi:type="dcterms:W3CDTF">2019-03-31T04:16:17Z</dcterms:modified>
</cp:coreProperties>
</file>